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JN 2021\NMV_12K240221_MODULARNE PISARNE -----\RD\"/>
    </mc:Choice>
  </mc:AlternateContent>
  <bookViews>
    <workbookView xWindow="0" yWindow="0" windowWidth="28800" windowHeight="12915"/>
  </bookViews>
  <sheets>
    <sheet name="Rekapitulacija" sheetId="1" r:id="rId1"/>
    <sheet name="Popis del" sheetId="2" r:id="rId2"/>
  </sheets>
  <definedNames>
    <definedName name="_xlnm.Print_Area" localSheetId="0">Rekapitulacija!$A$1:$F$109</definedName>
  </definedNames>
  <calcPr calcId="162913"/>
</workbook>
</file>

<file path=xl/calcChain.xml><?xml version="1.0" encoding="utf-8"?>
<calcChain xmlns="http://schemas.openxmlformats.org/spreadsheetml/2006/main">
  <c r="F47" i="2" l="1"/>
  <c r="F49" i="2" s="1"/>
  <c r="F15" i="2" l="1"/>
  <c r="F17" i="2"/>
  <c r="F13" i="2"/>
  <c r="F19" i="2" l="1"/>
  <c r="F47" i="1" s="1"/>
  <c r="F48" i="1" l="1"/>
  <c r="F50" i="1" s="1"/>
  <c r="F52" i="1" l="1"/>
  <c r="F54" i="1" s="1"/>
</calcChain>
</file>

<file path=xl/sharedStrings.xml><?xml version="1.0" encoding="utf-8"?>
<sst xmlns="http://schemas.openxmlformats.org/spreadsheetml/2006/main" count="177" uniqueCount="144">
  <si>
    <t>POPIS DEL, PREDIZMERE IN PREDRAČUN</t>
  </si>
  <si>
    <t xml:space="preserve">Objekt:  </t>
  </si>
  <si>
    <t>Investitor:</t>
  </si>
  <si>
    <t>Faza:</t>
  </si>
  <si>
    <t>PZI</t>
  </si>
  <si>
    <t>SKUPNA REKAPITULACIJA</t>
  </si>
  <si>
    <t>I.</t>
  </si>
  <si>
    <t>A.</t>
  </si>
  <si>
    <t>B.</t>
  </si>
  <si>
    <t>SKUPAJ Z DDV:</t>
  </si>
  <si>
    <t>SPLOŠNO O CENI ZA MERSKO ENOTO POSAMEZNE POSTAVKE - v ceni morajo biti zajeti</t>
  </si>
  <si>
    <t>vsi stroški potrebni za izvedbo:</t>
  </si>
  <si>
    <t>&gt;</t>
  </si>
  <si>
    <t>za izdelavo, dobavo in vgradnjo (montažo);</t>
  </si>
  <si>
    <t>za nabavo in dobavo osnovnega, pomožnega, pritrdilnega, tesnilnega materiala za izvedbo</t>
  </si>
  <si>
    <t>posamezne postavke iz popisa;</t>
  </si>
  <si>
    <t>za vse zunanje in notranje transporte (horizontalne in vertikalne) potrebnega materiala,</t>
  </si>
  <si>
    <t>delovne sile, orodja, delavnih strojev oz. naprav do mesta vgradnje;</t>
  </si>
  <si>
    <t>za vsa pripravljalna, osnovna, pomožna in zaključna dela;</t>
  </si>
  <si>
    <t>za premične delovne in lovilne odre za izvedbo posameznih del;</t>
  </si>
  <si>
    <t>za vsa dokazila o izpolnitvi zahtevane kvalitete izvedenih del oz. fizikalnih lastnosti vgrajenih</t>
  </si>
  <si>
    <t>materialov, izdelkov ter proizvodov, ki so navedena v splošnih določilih, določilh izvedbe pri</t>
  </si>
  <si>
    <t>posameznih vrstah del oz. zahtevah v posameznih postavkah in ob dokončanju predložiti pravilno</t>
  </si>
  <si>
    <t>izpolnjeno "Dokazilo o zanesljivosti objekta";</t>
  </si>
  <si>
    <t>za snemanje izmer na licu mesta in vsklajevanje z nadzorom oz. odg.projektantom v primeru</t>
  </si>
  <si>
    <t>odstopanja od projekta ali pri nejasnostih;</t>
  </si>
  <si>
    <t>za koordinacijo izvajalca do svojih podizvajalcev, dobaviteljev in kooperantov, ki sodelujejo pri</t>
  </si>
  <si>
    <t>predmetni gradnji oz.izvedbi del;</t>
  </si>
  <si>
    <t>za izpolnitev vseh obvez izvajalca po veljavni zakonodaji in pripadajočih veljavnih pravilnikih, ki se</t>
  </si>
  <si>
    <t>znanašajo direktno ali indirektno na izvedbo/gradnjo;</t>
  </si>
  <si>
    <t>za izpolnitev obvez izvajalca glede varstva pri delu na premičnih deloviščih (gradbišču);</t>
  </si>
  <si>
    <t>DDV prikazati posebej!</t>
  </si>
  <si>
    <t>SPLOŠNA DOLOČILA:</t>
  </si>
  <si>
    <t>Sestavni del tega projektantskega popisa je kompletna projektna PZI dokumentacija!</t>
  </si>
  <si>
    <t>Vsa dela morajo biti izvedena kvalitetno iz materialov z zahtevanimi fizikalnimi lastnostmi in jih je</t>
  </si>
  <si>
    <t>potrebno izvajati po predloženi tehnični dokumentaciji, detajlih ter navodilih arhitekta oziroma</t>
  </si>
  <si>
    <t>izbranega proizvajalca!</t>
  </si>
  <si>
    <t>Vsi vgrajeni materiali in proizvodi morajo imeti ustrezen atest oz. certifikat ter naj odgovarjajo</t>
  </si>
  <si>
    <t>cenovnemu razredu, skladno z zahtevami investitorja!</t>
  </si>
  <si>
    <t>Vse mere kontrolirati po veljavnih projektih PZI oz. na objektu !</t>
  </si>
  <si>
    <t>Dimenzije in količine je potrebno pred izdelavo oziroma naročanjem preveriti na objektu!</t>
  </si>
  <si>
    <t>Pri delih, kjer je naveden določen material, je možna tudi izbira drugega z enakimi lastnostmi in</t>
  </si>
  <si>
    <t>kvaliteto.</t>
  </si>
  <si>
    <t>Vse zaključne materiale mora (kvaliteto, dimenzije, teksturo, barvo,..) potrditi izvajalcu oz.</t>
  </si>
  <si>
    <t>dobavitelju odgovorni projektant!</t>
  </si>
  <si>
    <t>Potrebni odri so upoštevani v enotnih cenah, v kolikor ni drugače določeno in se ne obračunajo</t>
  </si>
  <si>
    <t>posebej.</t>
  </si>
  <si>
    <t>Izmere vseh izvršenih del je potrebno izdelati po GNG in veljavnih standardih z vsemi pogoji ter</t>
  </si>
  <si>
    <t>uzancami, ki jih vsebujejo. Na osnovi izmer in ponudbenih cen se izvrši končni obračun izvedenih</t>
  </si>
  <si>
    <t>del tako, kot je dogovorjeno s pogodbo za predmetna izvedena dela.</t>
  </si>
  <si>
    <t>Dodatna, nepredvidena in več dela, ki niso zajeta v popisu se izvedejo po predhodnem dogovoru</t>
  </si>
  <si>
    <t>z nadzornikom in se obračunajo po dejanskih količinah po predhodni odobritvi enotne cene s strani</t>
  </si>
  <si>
    <t>investitorja.</t>
  </si>
  <si>
    <t>V kolikor v projektni dokumentaciji ni detajla za določeno vrsto del, je predlog detajla dolžan izdelati</t>
  </si>
  <si>
    <t>ponudnik - izvajalec in ga predložiti odgovornemu projektantu v potrditev!</t>
  </si>
  <si>
    <t>Odvoz odpadnega materiala se izvrši v skladu z veljavno zakonodajo, na javne deponije odpadnega</t>
  </si>
  <si>
    <t>materiala, katere imajo upravna dovoljenja za deponiranje posameznih vrst materiala.</t>
  </si>
  <si>
    <t>Ponudnik - izvajalec sam izbere lokacije deponij in v cenah upošteva vse stroške deponiranja in</t>
  </si>
  <si>
    <t>transporta.</t>
  </si>
  <si>
    <t>Vsi izvajalci gradbenih, zaključnih in instalacijskih del na gradbišču morajo upoštevati vsa veljavna</t>
  </si>
  <si>
    <t>določila in predpise o varstvu pri delu!</t>
  </si>
  <si>
    <t>PONUDNIK MORA V CENI NA ENOTO ZAJETI IZDELAVO DOKAZILA O ZANESLJIVOSTI</t>
  </si>
  <si>
    <t>VKLJUČNO S PRIDOBITVIJO VSEH CERTIFIKATOV, POROČIL, MERITEV, IZJAV ZA PRIDOBITEV</t>
  </si>
  <si>
    <t>UPORABNEGA DOVOLJENJA.</t>
  </si>
  <si>
    <t>m.e.</t>
  </si>
  <si>
    <t>količina</t>
  </si>
  <si>
    <t>cena na enoto</t>
  </si>
  <si>
    <t>znesek</t>
  </si>
  <si>
    <t>1.</t>
  </si>
  <si>
    <t>2.</t>
  </si>
  <si>
    <t>3.</t>
  </si>
  <si>
    <t>DDV v višini 22 %</t>
  </si>
  <si>
    <t>1000 Ljubljana</t>
  </si>
  <si>
    <t>GRADBENA DELA SKUPAJ</t>
  </si>
  <si>
    <t xml:space="preserve">MODULARNE PISARNE </t>
  </si>
  <si>
    <t>NIJZ</t>
  </si>
  <si>
    <t>Trubarjeva 2</t>
  </si>
  <si>
    <t>NIJZ, Območna enota Ljubljana</t>
  </si>
  <si>
    <t>Zaloška cesta 29, 1000 Ljubljana</t>
  </si>
  <si>
    <t>PRIPRAVLJALNA DELA</t>
  </si>
  <si>
    <t xml:space="preserve">Ureditev grabišča s postavitvijo gradbiščne ograje, z ureditvijo elektro in vodovodnega gradbiščnega priključka, s stroški porabe, z izvedbo gradbiščnih vrat, z ureditvijo deponij, postavitvijo gradbiščnih objektov, najemom wc gradbiščne kabine ter ostala pripravljalna dela skladno z varnostnim načrtom. Stroški vzdrževanja in odstranitve po dokončanju del. </t>
  </si>
  <si>
    <t>pavšal</t>
  </si>
  <si>
    <t>Izdelava PID dokumentacije odgovornih projektantov, arhitektura, statika, strojne instalacije, elektro instalacije in izdelava požarnega izkaza.</t>
  </si>
  <si>
    <t>Izdelava načrta NOV in geodetskega posnetka ter vpisa v uradne evidence, katastre.</t>
  </si>
  <si>
    <t>Skupaj pripravljalna dela:</t>
  </si>
  <si>
    <t>kpl</t>
  </si>
  <si>
    <t>MONTAŽNA DELA</t>
  </si>
  <si>
    <t>Skupaj montažna dela:</t>
  </si>
  <si>
    <t>1.1.</t>
  </si>
  <si>
    <t>Objekt sestavljen iz 18 kontejnerskih enot.</t>
  </si>
  <si>
    <t>1.2.</t>
  </si>
  <si>
    <t>Pritličje sestavljajo: pisarna 1 (39,90 m2), pisarna 2 (9,80 m2), pisarna 3 (26,10 m2), vhod (3,30 m2), predprostor (9,80 m2), hodnik (12,20 m2), stopnišče (8,90 m2), WC moški (4,30 m2) in WC ženski (4,20 m2).</t>
  </si>
  <si>
    <t>1.3.</t>
  </si>
  <si>
    <t>Nadstropje sestavljajo: pisarna 4 (39,90 m2), pisarna 5 (9,80 m2), pisarna 6 (26,10 m2), tehnični prostor (3,30 m2), kuhinja - skupni prostor (9,80 m2), hodnik (12,20 m2), stopnišče (8,90 m2), WC moški (4,30 m2) in WC ženski (4,20 m2).</t>
  </si>
  <si>
    <t>1.4.</t>
  </si>
  <si>
    <t>Življenska doba modularnih enot mora biti vsaj 20 let in najmanj 3 montaže in demontaže.</t>
  </si>
  <si>
    <t>1.5.</t>
  </si>
  <si>
    <t>1.6.</t>
  </si>
  <si>
    <t>1.7.</t>
  </si>
  <si>
    <t>Fasadne stene so v sestavi iz plitvo profilirane jeklene, pocinkane in prašno barvane pločevine debeline 0,5 mm, iz izolacijskega polnila iz kamene volne debeline 15 cm, iz pocinkane podkonstrukcije, iz mavčno vlaknenih plošč debeline 10 mm, s finalno obdelavo iz folije v beli barvi, s spajanjem plošč s PVC profili. Toplotna prevodnost U= 0,24 W/m2K, požarna odpornost RW30.</t>
  </si>
  <si>
    <t>1.8.</t>
  </si>
  <si>
    <t>Predelne stene so v sestavi iz 2x mavčno vlaknene plošče debeline 10 mm, iz pocinkane podkonstrukcije, iz vmesne zvočne izolacije debeline 6 cm iz steklene volne razred gorljivosti A1, iz 2x mavčno vlaknene plošče debeline 10 mm, vse površine so finalno obdelane, vsi stiki s pokrivnimi PVC profili.</t>
  </si>
  <si>
    <t>Vsi finalni tlaki so iz PVC obloge debeline 1,5 mm s stenskimi zaključki iz PVC letev.</t>
  </si>
  <si>
    <t>1.9.</t>
  </si>
  <si>
    <t>Predelne stene (dvojna stena WC) so v sestavi iz obojestranske jeklene, pocinkane in barvane pločevine debeline 0,5 mm z vmesnim polnilom iz polistirena debeline 4 cm, iz pločevinastih zaključkov.</t>
  </si>
  <si>
    <t>1.10.</t>
  </si>
  <si>
    <t>1.11.</t>
  </si>
  <si>
    <t>1.12.</t>
  </si>
  <si>
    <t xml:space="preserve">Iz 1x vhodnimi vrati V1, iz PVC 5 komornimi profili, zastekljena z varnostnim kaljenim termopan steklom 3+3/15/3+3 mm, Ug= 1,1 W/m2K, z okovjem, kljuko, samozapiralom, cilindrično ključavnico, sistemski ključ. </t>
  </si>
  <si>
    <t>1.13.</t>
  </si>
  <si>
    <t>1.14.</t>
  </si>
  <si>
    <t>1.15.</t>
  </si>
  <si>
    <t>Iz notranjega dvoramnega montažnega stopnišča z vmesnim podestom ter s stopniščno ograjo in oblogo iz PVC tlaka.</t>
  </si>
  <si>
    <t>1.16.</t>
  </si>
  <si>
    <t>1.17.</t>
  </si>
  <si>
    <t>1.18.</t>
  </si>
  <si>
    <t>1.19.</t>
  </si>
  <si>
    <t>Ogrevanje: električni stenski grelniki.</t>
  </si>
  <si>
    <t>1.20.</t>
  </si>
  <si>
    <t>1.21.</t>
  </si>
  <si>
    <t>Prisilno prezračevanje sanitarij.</t>
  </si>
  <si>
    <t>1.22.</t>
  </si>
  <si>
    <t>Gasilni aparati in izvleček požarnega reda.</t>
  </si>
  <si>
    <t>1.23.</t>
  </si>
  <si>
    <t>Varovanje s senzorji in kamerami vezano na protivlomno centralo obstoječega objekta.</t>
  </si>
  <si>
    <t>1.24.</t>
  </si>
  <si>
    <t>Kot npr. TRIMO MSS QT-IO ali enakovredno.</t>
  </si>
  <si>
    <t>Z odvodnjavanjem strehe in s 4x odvodi meteorne vode iz PVC cevi fi 50 mm z vsemi fazoskimi kosi in tesnenjem.</t>
  </si>
  <si>
    <t>Nosilna konstrukcija kontejnerjev - celotnega objekta je izdelana iz hladno oblikovanih jeklenih profilov debeline 4 mm, vroče cinkanih in prašno barvanih v RALu po izboru arhitekta.</t>
  </si>
  <si>
    <t>Sestava tlaka je iz jeklene, pocinkane in prašno barvane pločevine debeline 0,5 mm, iz izolacijskega polnila iz kamene volne debeline 15 cm, iz parne zapore iz PE folije in lesocementne plošče debeline 2 cm. Toplotna prevodnost U= 0,24 W/m2K.</t>
  </si>
  <si>
    <t>Strop in streha so sestavljeni iz jeklene, pocinkane in barvane pločevine debeline 0,6 mm, iz izolacije iz mineralne volne debeline 20 cm, razred gorljivosti A1, iz podkonstrukcije, iz parne zapore iz PE folije, iz obloge iz mavčno vlaknene plošče debeline 10 mm, obdelava z belo folijo, iz obdelave stikov s pokrivnimi PVC profili. U= 0,19 W/m2K. Strešna obloga Broof (t1).</t>
  </si>
  <si>
    <t xml:space="preserve">Iz 2x okno O1 + 17x okno O2 + 1x okno O3, iz PVC 5 komornimi profili, zastekljena z varnostnim kaljenim termopan steklom 4+4/15/4+4 mm, Ug= 1,1 W/m2K, z okovjem, kljukami, senčili. </t>
  </si>
  <si>
    <t>Iz 5x notranja vrat V2 + 7x vrata V3, iz jeklenih, pocinkanih in barvanih podbojev, iz Alu vratnega krila iz obojestranske pločevine in polnila iz stiroporja debeline 4 cm, s kljukami, tesnili, 3x tečaji, cilindričnimi ključavnicami, sistemskim ključem, talnimi ali stenskimi odbojniki.</t>
  </si>
  <si>
    <t>Elektro instalacije: splošna in varnostna razsvetljava, moč, telekomunikacije, izenačitev potencialov, ozemljitev in strelovodna instalacija. Razvodi po kontejnerjih in glavni dovod z razdelilno omaro.</t>
  </si>
  <si>
    <t>Vodovodne instalacije in kanalizacija: izvedba dovoda vodovoda iz vodomernega jaška, razvod tople in mrzle vode, 2x ogrevanje sanitarne vode z električnimi bojlerji 10l, razvod kanalizacije in revizijski pokrov v tlaku 30x30 cm nad jaškom, oprema: 4x umivalnik, 4x WC školjka, 2x pisoar, 1x čajna kuhinja in 1x avtomat za kavo, drobna oprema: držala, ogledala, milniki, držala za toaletni, podajalniki papirnatih brisač, koši za smeti, wc ščetke in drugo.</t>
  </si>
  <si>
    <t>Vse komplet</t>
  </si>
  <si>
    <t>Izdelava, dobava in montaža montažnega kontejnerskega objekta, P+1, tlorisne velikosti 22,55x6,06 m. Višina prostorov min. 245 cm. Vse finalno obdelano - gotovi proizvod, v ceni zajeti gradbena, obrtniška in inštalacijska dela v kompletu in skladno s PZI načrti in tehničnim poročilom. Z izdelavo delavniških načrtov katere potrdijo vsi projektanti, z vsemi transportnimi stroški in stroški avtodvigala za razkladanje in montažo, z vsemi potrebnimi deli in materialom. Z vso opremo po načrtih in po funkciji prostorov. Vse po potrjenih vzorcih s strani arhitekta in po potrjeni barvni študiji, ki je sestavni del delavniških načrtov. V nadaljevanju osnovni opis:</t>
  </si>
  <si>
    <t>GRADBENA, OBRTNIŠKA IN INSTALACIJSKA DELA</t>
  </si>
  <si>
    <t>MODULARNE PISARNE - objekt proizvod</t>
  </si>
  <si>
    <t>Ponudnik/izvajalec del:__________________________________</t>
  </si>
  <si>
    <t>Podpis in žig ponudnika/izvajalca del: _______________________</t>
  </si>
  <si>
    <t>Kraj in datum predračuna: __________________________</t>
  </si>
  <si>
    <t>Številka predračuna:_____________________</t>
  </si>
  <si>
    <t>Hlajenje: hlajenje pisarn s split klimatskimi napravami, s hladilnim medijem R32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</si>
</sst>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quot; &quot;[$€-424];[Red]&quot;-&quot;#,##0.00&quot; &quot;[$€-424]"/>
  </numFmts>
  <fonts count="17" x14ac:knownFonts="1">
    <font>
      <sz val="11"/>
      <color rgb="FF000000"/>
      <name val="Arial CE"/>
      <charset val="238"/>
    </font>
    <font>
      <b/>
      <i/>
      <sz val="16"/>
      <color rgb="FF000000"/>
      <name val="Arial CE"/>
      <charset val="238"/>
    </font>
    <font>
      <sz val="10"/>
      <color rgb="FF000000"/>
      <name val="Arial"/>
      <family val="2"/>
      <charset val="238"/>
    </font>
    <font>
      <b/>
      <i/>
      <u/>
      <sz val="11"/>
      <color rgb="FF000000"/>
      <name val="Arial CE"/>
      <charset val="238"/>
    </font>
    <font>
      <sz val="10"/>
      <color rgb="FF000000"/>
      <name val="Arial CE"/>
      <charset val="238"/>
    </font>
    <font>
      <sz val="12"/>
      <color rgb="FF000000"/>
      <name val="Arial CE"/>
      <charset val="238"/>
    </font>
    <font>
      <b/>
      <sz val="12"/>
      <color rgb="FF000000"/>
      <name val="Arial CE"/>
      <charset val="238"/>
    </font>
    <font>
      <b/>
      <sz val="18"/>
      <color rgb="FF000000"/>
      <name val="Arial CE"/>
      <charset val="238"/>
    </font>
    <font>
      <b/>
      <sz val="14"/>
      <color rgb="FF000000"/>
      <name val="Arial CE"/>
      <charset val="238"/>
    </font>
    <font>
      <sz val="14"/>
      <color rgb="FF000000"/>
      <name val="Arial CE"/>
      <charset val="238"/>
    </font>
    <font>
      <b/>
      <sz val="11"/>
      <color rgb="FF000000"/>
      <name val="Arial CE"/>
      <charset val="238"/>
    </font>
    <font>
      <b/>
      <sz val="16"/>
      <color rgb="FF000000"/>
      <name val="Arial CE"/>
      <charset val="238"/>
    </font>
    <font>
      <b/>
      <sz val="10"/>
      <color rgb="FF000000"/>
      <name val="Arial CE"/>
      <charset val="238"/>
    </font>
    <font>
      <i/>
      <sz val="10"/>
      <color rgb="FF000000"/>
      <name val="Arial CE"/>
      <charset val="238"/>
    </font>
    <font>
      <sz val="10"/>
      <color rgb="FFFF0000"/>
      <name val="Arial CE"/>
      <charset val="238"/>
    </font>
    <font>
      <sz val="10"/>
      <name val="Arial CE"/>
      <charset val="238"/>
    </font>
    <font>
      <sz val="11"/>
      <color rgb="FF000000"/>
      <name val="Arial"/>
      <family val="2"/>
      <charset val="238"/>
    </font>
  </fonts>
  <fills count="2">
    <fill>
      <patternFill patternType="none"/>
    </fill>
    <fill>
      <patternFill patternType="gray125"/>
    </fill>
  </fills>
  <borders count="3">
    <border>
      <left/>
      <right/>
      <top/>
      <bottom/>
      <diagonal/>
    </border>
    <border>
      <left/>
      <right/>
      <top style="thin">
        <color rgb="FF000000"/>
      </top>
      <bottom style="thin">
        <color rgb="FF000000"/>
      </bottom>
      <diagonal/>
    </border>
    <border>
      <left/>
      <right/>
      <top style="thin">
        <color rgb="FF000000"/>
      </top>
      <bottom style="double">
        <color rgb="FF000000"/>
      </bottom>
      <diagonal/>
    </border>
  </borders>
  <cellStyleXfs count="6">
    <xf numFmtId="0" fontId="0" fillId="0" borderId="0"/>
    <xf numFmtId="0" fontId="1" fillId="0" borderId="0" applyNumberFormat="0" applyBorder="0" applyProtection="0">
      <alignment horizontal="center"/>
    </xf>
    <xf numFmtId="0" fontId="1" fillId="0" borderId="0" applyNumberFormat="0" applyBorder="0" applyProtection="0">
      <alignment horizontal="center" textRotation="90"/>
    </xf>
    <xf numFmtId="0" fontId="2" fillId="0" borderId="0" applyNumberFormat="0" applyBorder="0" applyProtection="0"/>
    <xf numFmtId="0" fontId="3" fillId="0" borderId="0" applyNumberFormat="0" applyBorder="0" applyProtection="0"/>
    <xf numFmtId="164" fontId="3" fillId="0" borderId="0" applyBorder="0" applyProtection="0"/>
  </cellStyleXfs>
  <cellXfs count="60">
    <xf numFmtId="0" fontId="0" fillId="0" borderId="0" xfId="0"/>
    <xf numFmtId="0" fontId="0" fillId="0" borderId="0" xfId="0" applyAlignment="1">
      <alignment vertical="top"/>
    </xf>
    <xf numFmtId="4" fontId="0" fillId="0" borderId="0" xfId="0" applyNumberFormat="1" applyAlignment="1">
      <alignment horizontal="center"/>
    </xf>
    <xf numFmtId="4" fontId="0" fillId="0" borderId="0" xfId="0" applyNumberFormat="1"/>
    <xf numFmtId="4" fontId="5" fillId="0" borderId="0" xfId="0" applyNumberFormat="1" applyFont="1" applyAlignment="1">
      <alignment horizontal="right"/>
    </xf>
    <xf numFmtId="0" fontId="5" fillId="0" borderId="0" xfId="0" applyFont="1"/>
    <xf numFmtId="0" fontId="6" fillId="0" borderId="0" xfId="0" applyFont="1"/>
    <xf numFmtId="4" fontId="6" fillId="0" borderId="0" xfId="0" applyNumberFormat="1" applyFont="1" applyAlignment="1">
      <alignment horizontal="center"/>
    </xf>
    <xf numFmtId="0" fontId="7" fillId="0" borderId="0" xfId="0" applyFont="1" applyAlignment="1">
      <alignment horizontal="left"/>
    </xf>
    <xf numFmtId="0" fontId="8" fillId="0" borderId="0" xfId="0" applyFont="1"/>
    <xf numFmtId="4" fontId="8" fillId="0" borderId="0" xfId="0" applyNumberFormat="1" applyFont="1" applyAlignment="1">
      <alignment horizontal="left"/>
    </xf>
    <xf numFmtId="4" fontId="9" fillId="0" borderId="0" xfId="0" applyNumberFormat="1" applyFont="1"/>
    <xf numFmtId="4" fontId="9" fillId="0" borderId="0" xfId="0" applyNumberFormat="1" applyFont="1" applyAlignment="1">
      <alignment horizontal="right"/>
    </xf>
    <xf numFmtId="0" fontId="9" fillId="0" borderId="0" xfId="0" applyFont="1"/>
    <xf numFmtId="0" fontId="8" fillId="0" borderId="0" xfId="0" applyFont="1" applyAlignment="1">
      <alignment vertical="top"/>
    </xf>
    <xf numFmtId="0" fontId="10" fillId="0" borderId="0" xfId="0" applyFont="1" applyAlignment="1">
      <alignment horizontal="center"/>
    </xf>
    <xf numFmtId="0" fontId="5" fillId="0" borderId="0" xfId="0" applyFont="1" applyAlignment="1">
      <alignment vertical="top"/>
    </xf>
    <xf numFmtId="0" fontId="11" fillId="0" borderId="0" xfId="0" applyFont="1"/>
    <xf numFmtId="4" fontId="5" fillId="0" borderId="0" xfId="0" applyNumberFormat="1" applyFont="1" applyAlignment="1">
      <alignment horizontal="center"/>
    </xf>
    <xf numFmtId="4" fontId="5" fillId="0" borderId="0" xfId="0" applyNumberFormat="1" applyFont="1"/>
    <xf numFmtId="0" fontId="6" fillId="0" borderId="0" xfId="0" applyFont="1" applyAlignment="1">
      <alignment vertical="top"/>
    </xf>
    <xf numFmtId="4" fontId="6" fillId="0" borderId="0" xfId="0" applyNumberFormat="1" applyFont="1"/>
    <xf numFmtId="0" fontId="6" fillId="0" borderId="1" xfId="0" applyFont="1" applyBorder="1"/>
    <xf numFmtId="4" fontId="5" fillId="0" borderId="1" xfId="0" applyNumberFormat="1" applyFont="1" applyBorder="1"/>
    <xf numFmtId="4" fontId="6" fillId="0" borderId="1" xfId="0" applyNumberFormat="1" applyFont="1" applyBorder="1"/>
    <xf numFmtId="4" fontId="6" fillId="0" borderId="1" xfId="0" applyNumberFormat="1" applyFont="1" applyBorder="1" applyAlignment="1">
      <alignment horizontal="center"/>
    </xf>
    <xf numFmtId="0" fontId="6" fillId="0" borderId="0" xfId="0" applyFont="1" applyFill="1" applyAlignment="1">
      <alignment vertical="top"/>
    </xf>
    <xf numFmtId="0" fontId="6" fillId="0" borderId="2" xfId="0" applyFont="1" applyFill="1" applyBorder="1"/>
    <xf numFmtId="4" fontId="6" fillId="0" borderId="2" xfId="0" applyNumberFormat="1" applyFont="1" applyFill="1" applyBorder="1" applyAlignment="1">
      <alignment horizontal="center"/>
    </xf>
    <xf numFmtId="4" fontId="6" fillId="0" borderId="2" xfId="0" applyNumberFormat="1" applyFont="1" applyFill="1" applyBorder="1"/>
    <xf numFmtId="0" fontId="4" fillId="0" borderId="0" xfId="0" applyFont="1" applyAlignment="1">
      <alignment horizontal="left"/>
    </xf>
    <xf numFmtId="49" fontId="4" fillId="0" borderId="0" xfId="0" applyNumberFormat="1" applyFont="1" applyFill="1" applyAlignment="1">
      <alignment horizontal="left" vertical="top"/>
    </xf>
    <xf numFmtId="4" fontId="4" fillId="0" borderId="0" xfId="0" applyNumberFormat="1" applyFont="1" applyFill="1" applyAlignment="1">
      <alignment vertical="top" wrapText="1"/>
    </xf>
    <xf numFmtId="4" fontId="4" fillId="0" borderId="0" xfId="0" applyNumberFormat="1" applyFont="1" applyFill="1" applyAlignment="1">
      <alignment horizontal="center"/>
    </xf>
    <xf numFmtId="4" fontId="4" fillId="0" borderId="0" xfId="0" applyNumberFormat="1" applyFont="1" applyFill="1" applyAlignment="1">
      <alignment horizontal="right"/>
    </xf>
    <xf numFmtId="4" fontId="4" fillId="0" borderId="0" xfId="0" applyNumberFormat="1" applyFont="1" applyFill="1"/>
    <xf numFmtId="49" fontId="6" fillId="0" borderId="0" xfId="0" applyNumberFormat="1" applyFont="1" applyFill="1" applyAlignment="1">
      <alignment horizontal="left" vertical="top"/>
    </xf>
    <xf numFmtId="4" fontId="6" fillId="0" borderId="0" xfId="0" applyNumberFormat="1" applyFont="1" applyFill="1" applyAlignment="1">
      <alignment vertical="top"/>
    </xf>
    <xf numFmtId="4" fontId="12" fillId="0" borderId="0" xfId="0" applyNumberFormat="1" applyFont="1" applyFill="1" applyAlignment="1">
      <alignment horizontal="right"/>
    </xf>
    <xf numFmtId="49" fontId="12" fillId="0" borderId="0" xfId="0" applyNumberFormat="1" applyFont="1" applyFill="1" applyAlignment="1">
      <alignment horizontal="left" vertical="top"/>
    </xf>
    <xf numFmtId="4" fontId="12" fillId="0" borderId="0" xfId="0" applyNumberFormat="1" applyFont="1" applyFill="1" applyAlignment="1">
      <alignment vertical="top"/>
    </xf>
    <xf numFmtId="4" fontId="13" fillId="0" borderId="0" xfId="0" applyNumberFormat="1" applyFont="1" applyFill="1"/>
    <xf numFmtId="4" fontId="12" fillId="0" borderId="2" xfId="0" applyNumberFormat="1" applyFont="1" applyFill="1" applyBorder="1" applyAlignment="1">
      <alignment vertical="top"/>
    </xf>
    <xf numFmtId="4" fontId="4" fillId="0" borderId="2" xfId="0" applyNumberFormat="1" applyFont="1" applyFill="1" applyBorder="1" applyAlignment="1">
      <alignment horizontal="center"/>
    </xf>
    <xf numFmtId="4" fontId="4" fillId="0" borderId="2" xfId="0" applyNumberFormat="1" applyFont="1" applyFill="1" applyBorder="1"/>
    <xf numFmtId="4" fontId="4" fillId="0" borderId="2" xfId="0" applyNumberFormat="1" applyFont="1" applyFill="1" applyBorder="1" applyAlignment="1">
      <alignment horizontal="right"/>
    </xf>
    <xf numFmtId="4" fontId="12" fillId="0" borderId="2" xfId="0" applyNumberFormat="1" applyFont="1" applyFill="1" applyBorder="1" applyAlignment="1">
      <alignment horizontal="right"/>
    </xf>
    <xf numFmtId="0" fontId="4" fillId="0" borderId="0" xfId="0" applyFont="1"/>
    <xf numFmtId="0" fontId="4" fillId="0" borderId="0" xfId="0" applyFont="1" applyAlignment="1">
      <alignment horizontal="left" wrapText="1"/>
    </xf>
    <xf numFmtId="4" fontId="14" fillId="0" borderId="0" xfId="0" applyNumberFormat="1" applyFont="1" applyFill="1" applyAlignment="1">
      <alignment horizontal="center"/>
    </xf>
    <xf numFmtId="4" fontId="14" fillId="0" borderId="0" xfId="0" applyNumberFormat="1" applyFont="1" applyFill="1" applyAlignment="1">
      <alignment horizontal="left" vertical="top" wrapText="1"/>
    </xf>
    <xf numFmtId="4" fontId="15" fillId="0" borderId="0" xfId="0" applyNumberFormat="1" applyFont="1" applyFill="1" applyAlignment="1">
      <alignment horizontal="center"/>
    </xf>
    <xf numFmtId="0" fontId="4" fillId="0" borderId="0" xfId="0" applyFont="1" applyFill="1" applyAlignment="1">
      <alignment vertical="top" wrapText="1"/>
    </xf>
    <xf numFmtId="0" fontId="12" fillId="0" borderId="0" xfId="0" applyFont="1"/>
    <xf numFmtId="0" fontId="6" fillId="0" borderId="0" xfId="0" applyFont="1" applyFill="1"/>
    <xf numFmtId="0" fontId="0" fillId="0" borderId="0" xfId="0" applyFill="1" applyAlignment="1">
      <alignment vertical="top"/>
    </xf>
    <xf numFmtId="0" fontId="7" fillId="0" borderId="0" xfId="0" applyFont="1" applyFill="1" applyAlignment="1">
      <alignment horizontal="left"/>
    </xf>
    <xf numFmtId="0" fontId="8" fillId="0" borderId="0" xfId="0" applyFont="1" applyFill="1" applyAlignment="1">
      <alignment vertical="top"/>
    </xf>
    <xf numFmtId="4" fontId="16" fillId="0" borderId="0" xfId="0" applyNumberFormat="1" applyFont="1" applyAlignment="1">
      <alignment horizontal="left"/>
    </xf>
    <xf numFmtId="4" fontId="0" fillId="0" borderId="0" xfId="0" applyNumberFormat="1" applyAlignment="1">
      <alignment horizontal="left"/>
    </xf>
  </cellXfs>
  <cellStyles count="6">
    <cellStyle name="Heading" xfId="1"/>
    <cellStyle name="Heading1" xfId="2"/>
    <cellStyle name="Navadno 4" xfId="3"/>
    <cellStyle name="Normal" xfId="0" builtinId="0" customBuiltin="1"/>
    <cellStyle name="Result" xfId="4"/>
    <cellStyle name="Result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285750</xdr:colOff>
      <xdr:row>0</xdr:row>
      <xdr:rowOff>123825</xdr:rowOff>
    </xdr:from>
    <xdr:to>
      <xdr:col>5</xdr:col>
      <xdr:colOff>2010027</xdr:colOff>
      <xdr:row>4</xdr:row>
      <xdr:rowOff>19050</xdr:rowOff>
    </xdr:to>
    <xdr:pic>
      <xdr:nvPicPr>
        <xdr:cNvPr id="2" name="Slika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800" t="15496" r="7100" b="22107"/>
        <a:stretch/>
      </xdr:blipFill>
      <xdr:spPr>
        <a:xfrm>
          <a:off x="4514850" y="123825"/>
          <a:ext cx="1724277" cy="666750"/>
        </a:xfrm>
        <a:prstGeom prst="rect">
          <a:avLst/>
        </a:prstGeom>
      </xdr:spPr>
    </xdr:pic>
    <xdr:clientData/>
  </xdr:twoCellAnchor>
  <xdr:twoCellAnchor editAs="oneCell">
    <xdr:from>
      <xdr:col>0</xdr:col>
      <xdr:colOff>0</xdr:colOff>
      <xdr:row>0</xdr:row>
      <xdr:rowOff>171450</xdr:rowOff>
    </xdr:from>
    <xdr:to>
      <xdr:col>3</xdr:col>
      <xdr:colOff>85725</xdr:colOff>
      <xdr:row>3</xdr:row>
      <xdr:rowOff>189521</xdr:rowOff>
    </xdr:to>
    <xdr:pic>
      <xdr:nvPicPr>
        <xdr:cNvPr id="3" name="Slika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71450"/>
          <a:ext cx="1781175" cy="599096"/>
        </a:xfrm>
        <a:prstGeom prst="rect">
          <a:avLst/>
        </a:prstGeom>
      </xdr:spPr>
    </xdr:pic>
    <xdr:clientData/>
  </xdr:twoCellAnchor>
  <xdr:twoCellAnchor editAs="oneCell">
    <xdr:from>
      <xdr:col>4</xdr:col>
      <xdr:colOff>209551</xdr:colOff>
      <xdr:row>0</xdr:row>
      <xdr:rowOff>123825</xdr:rowOff>
    </xdr:from>
    <xdr:to>
      <xdr:col>4</xdr:col>
      <xdr:colOff>933451</xdr:colOff>
      <xdr:row>4</xdr:row>
      <xdr:rowOff>76200</xdr:rowOff>
    </xdr:to>
    <xdr:pic>
      <xdr:nvPicPr>
        <xdr:cNvPr id="4" name="Slika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3176" y="123825"/>
          <a:ext cx="723900"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561975</xdr:colOff>
      <xdr:row>0</xdr:row>
      <xdr:rowOff>19050</xdr:rowOff>
    </xdr:from>
    <xdr:to>
      <xdr:col>5</xdr:col>
      <xdr:colOff>1200402</xdr:colOff>
      <xdr:row>3</xdr:row>
      <xdr:rowOff>142875</xdr:rowOff>
    </xdr:to>
    <xdr:pic>
      <xdr:nvPicPr>
        <xdr:cNvPr id="2" name="Slika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4800" t="15496" r="7100" b="22107"/>
        <a:stretch/>
      </xdr:blipFill>
      <xdr:spPr>
        <a:xfrm>
          <a:off x="4591050" y="19050"/>
          <a:ext cx="1724277" cy="666750"/>
        </a:xfrm>
        <a:prstGeom prst="rect">
          <a:avLst/>
        </a:prstGeom>
      </xdr:spPr>
    </xdr:pic>
    <xdr:clientData/>
  </xdr:twoCellAnchor>
  <xdr:twoCellAnchor editAs="oneCell">
    <xdr:from>
      <xdr:col>0</xdr:col>
      <xdr:colOff>76200</xdr:colOff>
      <xdr:row>0</xdr:row>
      <xdr:rowOff>66675</xdr:rowOff>
    </xdr:from>
    <xdr:to>
      <xdr:col>1</xdr:col>
      <xdr:colOff>1524000</xdr:colOff>
      <xdr:row>3</xdr:row>
      <xdr:rowOff>122846</xdr:rowOff>
    </xdr:to>
    <xdr:pic>
      <xdr:nvPicPr>
        <xdr:cNvPr id="3" name="Slika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6200" y="66675"/>
          <a:ext cx="1781175" cy="599096"/>
        </a:xfrm>
        <a:prstGeom prst="rect">
          <a:avLst/>
        </a:prstGeom>
      </xdr:spPr>
    </xdr:pic>
    <xdr:clientData/>
  </xdr:twoCellAnchor>
  <xdr:twoCellAnchor editAs="oneCell">
    <xdr:from>
      <xdr:col>1</xdr:col>
      <xdr:colOff>2286001</xdr:colOff>
      <xdr:row>0</xdr:row>
      <xdr:rowOff>19050</xdr:rowOff>
    </xdr:from>
    <xdr:to>
      <xdr:col>3</xdr:col>
      <xdr:colOff>47626</xdr:colOff>
      <xdr:row>4</xdr:row>
      <xdr:rowOff>19050</xdr:rowOff>
    </xdr:to>
    <xdr:pic>
      <xdr:nvPicPr>
        <xdr:cNvPr id="4" name="Slika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19376" y="19050"/>
          <a:ext cx="723900"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9"/>
  <sheetViews>
    <sheetView tabSelected="1" view="pageBreakPreview" topLeftCell="A34" zoomScaleNormal="100" zoomScaleSheetLayoutView="100" workbookViewId="0">
      <selection activeCell="A41" sqref="A41"/>
    </sheetView>
  </sheetViews>
  <sheetFormatPr defaultRowHeight="14.25" x14ac:dyDescent="0.2"/>
  <cols>
    <col min="1" max="1" width="5.5" customWidth="1"/>
    <col min="2" max="4" width="8.375" customWidth="1"/>
    <col min="5" max="5" width="24.875" customWidth="1"/>
    <col min="6" max="6" width="26.625" customWidth="1"/>
    <col min="7" max="7" width="8.375" customWidth="1"/>
    <col min="8" max="8" width="11.25" customWidth="1"/>
    <col min="9" max="256" width="8.375" customWidth="1"/>
    <col min="257" max="1024" width="10.75" customWidth="1"/>
    <col min="1025" max="1025" width="9" customWidth="1"/>
  </cols>
  <sheetData>
    <row r="1" spans="1:8" ht="15" x14ac:dyDescent="0.2">
      <c r="A1" s="1"/>
      <c r="C1" s="2"/>
      <c r="D1" s="3"/>
      <c r="E1" s="3"/>
      <c r="F1" s="4"/>
      <c r="G1" s="5"/>
      <c r="H1" s="5"/>
    </row>
    <row r="2" spans="1:8" ht="15.75" x14ac:dyDescent="0.25">
      <c r="A2" s="1"/>
      <c r="B2" s="6"/>
      <c r="C2" s="7"/>
      <c r="D2" s="3"/>
      <c r="E2" s="3"/>
      <c r="F2" s="4"/>
      <c r="G2" s="5"/>
      <c r="H2" s="5"/>
    </row>
    <row r="3" spans="1:8" ht="15" x14ac:dyDescent="0.2">
      <c r="A3" s="1"/>
      <c r="C3" s="2"/>
      <c r="D3" s="3"/>
      <c r="E3" s="3"/>
      <c r="F3" s="4"/>
      <c r="G3" s="5"/>
      <c r="H3" s="5"/>
    </row>
    <row r="4" spans="1:8" ht="15" x14ac:dyDescent="0.2">
      <c r="A4" s="1"/>
      <c r="C4" s="2"/>
      <c r="D4" s="3"/>
      <c r="E4" s="3"/>
      <c r="F4" s="4"/>
      <c r="G4" s="5"/>
      <c r="H4" s="5"/>
    </row>
    <row r="5" spans="1:8" ht="15" x14ac:dyDescent="0.2">
      <c r="A5" s="1"/>
      <c r="C5" s="2"/>
      <c r="D5" s="3"/>
      <c r="E5" s="3"/>
      <c r="F5" s="4"/>
      <c r="G5" s="5"/>
      <c r="H5" s="5"/>
    </row>
    <row r="6" spans="1:8" ht="15.75" x14ac:dyDescent="0.25">
      <c r="A6" s="1"/>
      <c r="B6" s="6"/>
      <c r="C6" s="2"/>
      <c r="D6" s="3"/>
      <c r="E6" s="3"/>
      <c r="F6" s="4"/>
      <c r="G6" s="5"/>
      <c r="H6" s="5"/>
    </row>
    <row r="7" spans="1:8" ht="15.75" x14ac:dyDescent="0.25">
      <c r="A7" s="54" t="s">
        <v>141</v>
      </c>
      <c r="B7" s="6"/>
      <c r="C7" s="2"/>
      <c r="D7" s="3"/>
      <c r="E7" s="3"/>
      <c r="F7" s="4"/>
      <c r="G7" s="5"/>
      <c r="H7" s="5"/>
    </row>
    <row r="8" spans="1:8" ht="15.75" x14ac:dyDescent="0.25">
      <c r="A8" s="54"/>
      <c r="B8" s="6"/>
      <c r="C8" s="2"/>
      <c r="D8" s="3"/>
      <c r="E8" s="3"/>
      <c r="F8" s="4"/>
      <c r="G8" s="5"/>
      <c r="H8" s="5"/>
    </row>
    <row r="9" spans="1:8" ht="15.75" x14ac:dyDescent="0.25">
      <c r="A9" s="54" t="s">
        <v>142</v>
      </c>
      <c r="B9" s="6"/>
      <c r="C9" s="2"/>
      <c r="D9" s="3"/>
      <c r="E9" s="3"/>
      <c r="F9" s="4"/>
      <c r="G9" s="5"/>
      <c r="H9" s="5"/>
    </row>
    <row r="10" spans="1:8" ht="15" x14ac:dyDescent="0.2">
      <c r="A10" s="55"/>
      <c r="C10" s="2"/>
      <c r="D10" s="3"/>
      <c r="E10" s="3"/>
      <c r="F10" s="4"/>
      <c r="G10" s="5"/>
      <c r="H10" s="5"/>
    </row>
    <row r="11" spans="1:8" ht="15" x14ac:dyDescent="0.2">
      <c r="A11" s="55"/>
      <c r="C11" s="2"/>
      <c r="D11" s="3"/>
      <c r="E11" s="3"/>
      <c r="F11" s="4"/>
      <c r="G11" s="5"/>
      <c r="H11" s="5"/>
    </row>
    <row r="12" spans="1:8" s="13" customFormat="1" ht="23.25" x14ac:dyDescent="0.35">
      <c r="A12" s="56"/>
      <c r="B12" s="8"/>
      <c r="C12" s="2"/>
      <c r="D12" s="3"/>
      <c r="E12" s="3"/>
      <c r="F12" s="4"/>
    </row>
    <row r="13" spans="1:8" s="13" customFormat="1" ht="18" x14ac:dyDescent="0.25">
      <c r="A13" s="57" t="s">
        <v>139</v>
      </c>
      <c r="B13"/>
      <c r="C13" s="2"/>
      <c r="D13" s="3"/>
      <c r="E13" s="3"/>
      <c r="F13" s="4"/>
    </row>
    <row r="14" spans="1:8" s="13" customFormat="1" ht="18" x14ac:dyDescent="0.25">
      <c r="A14" s="1"/>
      <c r="B14"/>
      <c r="C14" s="2"/>
      <c r="D14" s="3"/>
      <c r="E14" s="3"/>
      <c r="F14" s="4"/>
    </row>
    <row r="15" spans="1:8" s="13" customFormat="1" ht="18" x14ac:dyDescent="0.25">
      <c r="A15" s="1"/>
      <c r="B15"/>
      <c r="C15" s="2"/>
      <c r="D15" s="3"/>
      <c r="E15" s="3"/>
      <c r="F15" s="4"/>
    </row>
    <row r="16" spans="1:8" s="13" customFormat="1" ht="18" x14ac:dyDescent="0.25">
      <c r="A16" s="1"/>
      <c r="B16"/>
      <c r="C16" s="2"/>
      <c r="D16" s="3"/>
      <c r="E16" s="3"/>
      <c r="F16" s="4"/>
    </row>
    <row r="17" spans="1:8" s="13" customFormat="1" ht="18" x14ac:dyDescent="0.25">
      <c r="A17" s="14" t="s">
        <v>140</v>
      </c>
      <c r="B17"/>
      <c r="C17" s="2"/>
      <c r="D17" s="3"/>
      <c r="E17" s="3"/>
      <c r="F17" s="4"/>
    </row>
    <row r="18" spans="1:8" s="13" customFormat="1" ht="18" x14ac:dyDescent="0.25">
      <c r="A18" s="1"/>
      <c r="B18"/>
      <c r="C18" s="2"/>
      <c r="D18" s="3"/>
      <c r="E18" s="3"/>
      <c r="F18" s="4"/>
    </row>
    <row r="19" spans="1:8" s="13" customFormat="1" ht="18" x14ac:dyDescent="0.25">
      <c r="A19" s="1"/>
      <c r="B19" s="6"/>
      <c r="C19" s="2"/>
      <c r="D19" s="3"/>
      <c r="E19" s="3"/>
      <c r="F19" s="4"/>
    </row>
    <row r="20" spans="1:8" s="13" customFormat="1" ht="18" x14ac:dyDescent="0.25">
      <c r="A20" s="1"/>
      <c r="B20"/>
      <c r="C20" s="2"/>
      <c r="D20" s="3"/>
      <c r="E20" s="3"/>
      <c r="F20" s="4"/>
    </row>
    <row r="21" spans="1:8" s="13" customFormat="1" ht="23.25" x14ac:dyDescent="0.35">
      <c r="A21" s="8"/>
      <c r="B21" s="8" t="s">
        <v>0</v>
      </c>
      <c r="C21" s="2"/>
      <c r="D21" s="3"/>
      <c r="E21" s="3"/>
      <c r="F21" s="4"/>
    </row>
    <row r="22" spans="1:8" s="13" customFormat="1" ht="23.25" x14ac:dyDescent="0.35">
      <c r="A22" s="8"/>
      <c r="B22" s="8"/>
      <c r="C22" s="2"/>
      <c r="D22" s="3"/>
      <c r="E22" s="3"/>
      <c r="F22" s="4"/>
    </row>
    <row r="23" spans="1:8" ht="15" x14ac:dyDescent="0.2">
      <c r="A23" s="1"/>
      <c r="C23" s="2"/>
      <c r="D23" s="3"/>
      <c r="E23" s="3"/>
      <c r="F23" s="4"/>
      <c r="G23" s="5"/>
      <c r="H23" s="5"/>
    </row>
    <row r="24" spans="1:8" ht="15" x14ac:dyDescent="0.2">
      <c r="A24" s="1"/>
      <c r="C24" s="2"/>
      <c r="D24" s="3"/>
      <c r="E24" s="3"/>
      <c r="F24" s="4"/>
      <c r="G24" s="5"/>
      <c r="H24" s="5"/>
    </row>
    <row r="25" spans="1:8" ht="18" x14ac:dyDescent="0.25">
      <c r="A25" s="9" t="s">
        <v>1</v>
      </c>
      <c r="B25" s="9"/>
      <c r="C25" s="10" t="s">
        <v>74</v>
      </c>
      <c r="D25" s="10"/>
      <c r="E25" s="11"/>
      <c r="F25" s="12"/>
      <c r="G25" s="5"/>
      <c r="H25" s="5"/>
    </row>
    <row r="26" spans="1:8" ht="18" x14ac:dyDescent="0.25">
      <c r="A26" s="9"/>
      <c r="B26" s="9"/>
      <c r="C26" s="10" t="s">
        <v>77</v>
      </c>
      <c r="D26" s="10"/>
      <c r="E26" s="11"/>
      <c r="F26" s="12"/>
      <c r="G26" s="5"/>
      <c r="H26" s="5"/>
    </row>
    <row r="27" spans="1:8" ht="18" x14ac:dyDescent="0.25">
      <c r="A27" s="9"/>
      <c r="B27" s="9"/>
      <c r="C27" s="10" t="s">
        <v>78</v>
      </c>
      <c r="D27" s="10"/>
      <c r="E27" s="11"/>
      <c r="F27" s="12"/>
      <c r="G27" s="5"/>
      <c r="H27" s="5"/>
    </row>
    <row r="28" spans="1:8" ht="18" x14ac:dyDescent="0.25">
      <c r="A28" s="9"/>
      <c r="B28" s="9"/>
      <c r="C28" s="10"/>
      <c r="D28" s="10"/>
      <c r="E28" s="11"/>
      <c r="F28" s="12"/>
      <c r="G28" s="5"/>
      <c r="H28" s="5"/>
    </row>
    <row r="29" spans="1:8" ht="18" x14ac:dyDescent="0.25">
      <c r="A29" s="9" t="s">
        <v>2</v>
      </c>
      <c r="B29" s="13"/>
      <c r="C29" s="10" t="s">
        <v>75</v>
      </c>
      <c r="D29" s="10"/>
      <c r="E29" s="11"/>
      <c r="F29" s="12"/>
      <c r="G29" s="5"/>
      <c r="H29" s="5"/>
    </row>
    <row r="30" spans="1:8" ht="18" x14ac:dyDescent="0.25">
      <c r="A30" s="9"/>
      <c r="B30" s="13"/>
      <c r="C30" s="10" t="s">
        <v>76</v>
      </c>
      <c r="D30" s="10"/>
      <c r="E30" s="11"/>
      <c r="F30" s="12"/>
      <c r="G30" s="5"/>
      <c r="H30" s="5"/>
    </row>
    <row r="31" spans="1:8" ht="18" x14ac:dyDescent="0.25">
      <c r="A31" s="9"/>
      <c r="B31" s="13"/>
      <c r="C31" s="10" t="s">
        <v>72</v>
      </c>
      <c r="D31" s="10"/>
      <c r="E31" s="11"/>
      <c r="F31" s="12"/>
      <c r="G31" s="5"/>
      <c r="H31" s="5"/>
    </row>
    <row r="32" spans="1:8" ht="18" x14ac:dyDescent="0.25">
      <c r="A32" s="9"/>
      <c r="B32" s="13"/>
      <c r="C32" s="10"/>
      <c r="D32" s="10"/>
      <c r="E32" s="11"/>
      <c r="F32" s="12"/>
      <c r="G32" s="5"/>
      <c r="H32" s="5"/>
    </row>
    <row r="33" spans="1:8" ht="18" x14ac:dyDescent="0.25">
      <c r="A33" s="9"/>
      <c r="B33" s="13"/>
      <c r="C33" s="10"/>
      <c r="D33" s="10"/>
      <c r="E33" s="11"/>
      <c r="F33" s="12"/>
      <c r="G33" s="5"/>
      <c r="H33" s="5"/>
    </row>
    <row r="34" spans="1:8" ht="18" x14ac:dyDescent="0.25">
      <c r="A34" s="14" t="s">
        <v>3</v>
      </c>
      <c r="B34" s="9"/>
      <c r="C34" s="10" t="s">
        <v>138</v>
      </c>
      <c r="D34" s="3"/>
      <c r="E34" s="3"/>
      <c r="F34" s="4"/>
      <c r="G34" s="5"/>
      <c r="H34" s="5"/>
    </row>
    <row r="35" spans="1:8" ht="18" x14ac:dyDescent="0.25">
      <c r="A35" s="1"/>
      <c r="B35" s="15"/>
      <c r="C35" s="10" t="s">
        <v>4</v>
      </c>
      <c r="D35" s="3"/>
      <c r="E35" s="3"/>
      <c r="F35" s="4"/>
      <c r="G35" s="5"/>
      <c r="H35" s="5"/>
    </row>
    <row r="36" spans="1:8" ht="18" x14ac:dyDescent="0.25">
      <c r="A36" s="1"/>
      <c r="B36" s="15"/>
      <c r="C36" s="10"/>
      <c r="D36" s="3"/>
      <c r="E36" s="3"/>
      <c r="F36" s="4"/>
      <c r="G36" s="5"/>
      <c r="H36" s="5"/>
    </row>
    <row r="37" spans="1:8" ht="18" x14ac:dyDescent="0.25">
      <c r="A37" s="1"/>
      <c r="B37" s="15"/>
      <c r="C37" s="10"/>
      <c r="D37" s="3"/>
      <c r="E37" s="3"/>
      <c r="F37" s="4"/>
      <c r="G37" s="5"/>
      <c r="H37" s="5"/>
    </row>
    <row r="38" spans="1:8" ht="18" x14ac:dyDescent="0.25">
      <c r="A38" s="1"/>
      <c r="B38" s="15"/>
      <c r="C38" s="10"/>
      <c r="D38" s="3"/>
      <c r="E38" s="3"/>
      <c r="F38" s="4"/>
      <c r="G38" s="5"/>
      <c r="H38" s="5"/>
    </row>
    <row r="39" spans="1:8" ht="18" x14ac:dyDescent="0.25">
      <c r="A39" s="1"/>
      <c r="B39" s="15"/>
      <c r="C39" s="10"/>
      <c r="D39" s="3"/>
      <c r="E39" s="3"/>
      <c r="F39" s="58"/>
      <c r="G39" s="5"/>
      <c r="H39" s="5"/>
    </row>
    <row r="40" spans="1:8" ht="18" x14ac:dyDescent="0.25">
      <c r="A40" s="1"/>
      <c r="B40" s="15"/>
      <c r="C40" s="10"/>
      <c r="D40" s="3"/>
      <c r="E40" s="3"/>
      <c r="F40" s="4"/>
      <c r="G40" s="5"/>
      <c r="H40" s="5"/>
    </row>
    <row r="41" spans="1:8" x14ac:dyDescent="0.2">
      <c r="C41" s="2"/>
      <c r="D41" s="3"/>
      <c r="E41" s="3"/>
      <c r="F41" s="59"/>
    </row>
    <row r="42" spans="1:8" ht="20.25" x14ac:dyDescent="0.3">
      <c r="A42" s="16"/>
      <c r="B42" s="17" t="s">
        <v>5</v>
      </c>
      <c r="C42" s="18"/>
      <c r="D42" s="19"/>
      <c r="E42" s="19"/>
      <c r="F42" s="19"/>
    </row>
    <row r="43" spans="1:8" ht="20.25" x14ac:dyDescent="0.3">
      <c r="A43" s="16"/>
      <c r="B43" s="17"/>
      <c r="C43" s="18"/>
      <c r="D43" s="19"/>
      <c r="E43" s="19"/>
      <c r="F43" s="19"/>
    </row>
    <row r="44" spans="1:8" ht="15.75" x14ac:dyDescent="0.25">
      <c r="A44" s="20"/>
      <c r="B44" s="6"/>
      <c r="C44" s="7"/>
      <c r="D44" s="21"/>
      <c r="E44" s="21"/>
      <c r="F44" s="21"/>
    </row>
    <row r="45" spans="1:8" ht="15.75" x14ac:dyDescent="0.2">
      <c r="A45" s="20" t="s">
        <v>6</v>
      </c>
      <c r="B45" s="37" t="s">
        <v>137</v>
      </c>
      <c r="C45" s="18"/>
      <c r="D45" s="19"/>
      <c r="E45" s="19"/>
      <c r="F45" s="19"/>
    </row>
    <row r="46" spans="1:8" ht="15.75" x14ac:dyDescent="0.25">
      <c r="A46" s="20"/>
      <c r="B46" s="6"/>
      <c r="C46" s="18"/>
      <c r="D46" s="19"/>
      <c r="E46" s="19"/>
      <c r="F46" s="19"/>
    </row>
    <row r="47" spans="1:8" ht="15.75" x14ac:dyDescent="0.25">
      <c r="A47" s="20" t="s">
        <v>7</v>
      </c>
      <c r="B47" s="6" t="s">
        <v>79</v>
      </c>
      <c r="C47" s="18"/>
      <c r="D47" s="19"/>
      <c r="E47" s="19"/>
      <c r="F47" s="21">
        <f>+'Popis del'!F19</f>
        <v>0</v>
      </c>
    </row>
    <row r="48" spans="1:8" ht="15.75" x14ac:dyDescent="0.25">
      <c r="A48" s="20" t="s">
        <v>8</v>
      </c>
      <c r="B48" s="6" t="s">
        <v>86</v>
      </c>
      <c r="C48" s="18"/>
      <c r="D48" s="19"/>
      <c r="E48" s="19"/>
      <c r="F48" s="21">
        <f>+'Popis del'!F49</f>
        <v>0</v>
      </c>
    </row>
    <row r="49" spans="1:6" ht="15.75" x14ac:dyDescent="0.25">
      <c r="A49" s="20"/>
      <c r="B49" s="6"/>
      <c r="C49" s="18"/>
      <c r="D49" s="19"/>
      <c r="E49" s="19"/>
      <c r="F49" s="21"/>
    </row>
    <row r="50" spans="1:6" ht="16.5" thickBot="1" x14ac:dyDescent="0.3">
      <c r="A50" s="26"/>
      <c r="B50" s="27" t="s">
        <v>73</v>
      </c>
      <c r="C50" s="28"/>
      <c r="D50" s="29"/>
      <c r="E50" s="29"/>
      <c r="F50" s="29">
        <f>SUM(F47:F49)</f>
        <v>0</v>
      </c>
    </row>
    <row r="51" spans="1:6" ht="16.5" thickTop="1" x14ac:dyDescent="0.25">
      <c r="A51" s="20"/>
      <c r="B51" s="6"/>
      <c r="C51" s="7"/>
      <c r="D51" s="21"/>
      <c r="E51" s="21"/>
      <c r="F51" s="21"/>
    </row>
    <row r="52" spans="1:6" ht="15.75" x14ac:dyDescent="0.25">
      <c r="A52" s="20"/>
      <c r="B52" s="6" t="s">
        <v>71</v>
      </c>
      <c r="C52" s="7"/>
      <c r="D52" s="21"/>
      <c r="E52" s="21"/>
      <c r="F52" s="21">
        <f>+F50*0.22</f>
        <v>0</v>
      </c>
    </row>
    <row r="53" spans="1:6" ht="15.75" x14ac:dyDescent="0.25">
      <c r="A53" s="20"/>
      <c r="B53" s="6"/>
      <c r="C53" s="7"/>
      <c r="D53" s="21"/>
      <c r="E53" s="21"/>
      <c r="F53" s="21"/>
    </row>
    <row r="54" spans="1:6" ht="15.75" x14ac:dyDescent="0.25">
      <c r="A54" s="20"/>
      <c r="B54" s="22" t="s">
        <v>9</v>
      </c>
      <c r="C54" s="25"/>
      <c r="D54" s="24"/>
      <c r="E54" s="23"/>
      <c r="F54" s="24">
        <f>+F50+F52</f>
        <v>0</v>
      </c>
    </row>
    <row r="55" spans="1:6" ht="15" x14ac:dyDescent="0.2">
      <c r="A55" s="5"/>
      <c r="B55" s="5"/>
      <c r="C55" s="5"/>
      <c r="D55" s="5"/>
      <c r="E55" s="5"/>
      <c r="F55" s="5"/>
    </row>
    <row r="57" spans="1:6" x14ac:dyDescent="0.2">
      <c r="A57" s="47"/>
      <c r="B57" s="30" t="s">
        <v>10</v>
      </c>
      <c r="C57" s="30"/>
      <c r="D57" s="30"/>
      <c r="E57" s="30"/>
      <c r="F57" s="30"/>
    </row>
    <row r="58" spans="1:6" x14ac:dyDescent="0.2">
      <c r="A58" s="47"/>
      <c r="B58" s="30" t="s">
        <v>11</v>
      </c>
      <c r="C58" s="30"/>
      <c r="D58" s="30"/>
      <c r="E58" s="30"/>
      <c r="F58" s="30"/>
    </row>
    <row r="59" spans="1:6" x14ac:dyDescent="0.2">
      <c r="A59" s="47" t="s">
        <v>12</v>
      </c>
      <c r="B59" s="47" t="s">
        <v>13</v>
      </c>
      <c r="C59" s="47"/>
      <c r="D59" s="47"/>
      <c r="E59" s="47"/>
      <c r="F59" s="47"/>
    </row>
    <row r="60" spans="1:6" x14ac:dyDescent="0.2">
      <c r="A60" s="47" t="s">
        <v>12</v>
      </c>
      <c r="B60" s="30" t="s">
        <v>14</v>
      </c>
      <c r="C60" s="30"/>
      <c r="D60" s="30"/>
      <c r="E60" s="30"/>
      <c r="F60" s="30"/>
    </row>
    <row r="61" spans="1:6" x14ac:dyDescent="0.2">
      <c r="A61" s="47"/>
      <c r="B61" s="30" t="s">
        <v>15</v>
      </c>
      <c r="C61" s="30"/>
      <c r="D61" s="30"/>
      <c r="E61" s="30"/>
      <c r="F61" s="30"/>
    </row>
    <row r="62" spans="1:6" x14ac:dyDescent="0.2">
      <c r="A62" s="47" t="s">
        <v>12</v>
      </c>
      <c r="B62" s="30" t="s">
        <v>16</v>
      </c>
      <c r="C62" s="48"/>
      <c r="D62" s="48"/>
      <c r="E62" s="48"/>
      <c r="F62" s="48"/>
    </row>
    <row r="63" spans="1:6" x14ac:dyDescent="0.2">
      <c r="A63" s="47"/>
      <c r="B63" s="30" t="s">
        <v>17</v>
      </c>
      <c r="C63" s="48"/>
      <c r="D63" s="48"/>
      <c r="E63" s="48"/>
      <c r="F63" s="48"/>
    </row>
    <row r="64" spans="1:6" x14ac:dyDescent="0.2">
      <c r="A64" s="47" t="s">
        <v>12</v>
      </c>
      <c r="B64" s="47" t="s">
        <v>18</v>
      </c>
      <c r="C64" s="47"/>
      <c r="D64" s="47"/>
      <c r="E64" s="47"/>
      <c r="F64" s="47"/>
    </row>
    <row r="65" spans="1:6" x14ac:dyDescent="0.2">
      <c r="A65" s="47" t="s">
        <v>12</v>
      </c>
      <c r="B65" s="47" t="s">
        <v>19</v>
      </c>
      <c r="C65" s="47"/>
      <c r="D65" s="47"/>
      <c r="E65" s="47"/>
      <c r="F65" s="47"/>
    </row>
    <row r="66" spans="1:6" x14ac:dyDescent="0.2">
      <c r="A66" s="47" t="s">
        <v>12</v>
      </c>
      <c r="B66" s="30" t="s">
        <v>20</v>
      </c>
      <c r="C66" s="30"/>
      <c r="D66" s="30"/>
      <c r="E66" s="30"/>
      <c r="F66" s="30"/>
    </row>
    <row r="67" spans="1:6" x14ac:dyDescent="0.2">
      <c r="A67" s="47"/>
      <c r="B67" s="30" t="s">
        <v>21</v>
      </c>
      <c r="C67" s="30"/>
      <c r="D67" s="30"/>
      <c r="E67" s="30"/>
      <c r="F67" s="30"/>
    </row>
    <row r="68" spans="1:6" x14ac:dyDescent="0.2">
      <c r="A68" s="47"/>
      <c r="B68" s="30" t="s">
        <v>22</v>
      </c>
      <c r="C68" s="30"/>
      <c r="D68" s="30"/>
      <c r="E68" s="30"/>
      <c r="F68" s="30"/>
    </row>
    <row r="69" spans="1:6" x14ac:dyDescent="0.2">
      <c r="A69" s="47"/>
      <c r="B69" s="30" t="s">
        <v>23</v>
      </c>
      <c r="C69" s="30"/>
      <c r="D69" s="30"/>
      <c r="E69" s="30"/>
      <c r="F69" s="30"/>
    </row>
    <row r="70" spans="1:6" x14ac:dyDescent="0.2">
      <c r="A70" s="47" t="s">
        <v>12</v>
      </c>
      <c r="B70" s="30" t="s">
        <v>24</v>
      </c>
      <c r="C70" s="30"/>
      <c r="D70" s="30"/>
      <c r="E70" s="30"/>
      <c r="F70" s="30"/>
    </row>
    <row r="71" spans="1:6" x14ac:dyDescent="0.2">
      <c r="A71" s="47"/>
      <c r="B71" s="30" t="s">
        <v>25</v>
      </c>
      <c r="C71" s="30"/>
      <c r="D71" s="30"/>
      <c r="E71" s="30"/>
      <c r="F71" s="30"/>
    </row>
    <row r="72" spans="1:6" x14ac:dyDescent="0.2">
      <c r="A72" s="47" t="s">
        <v>12</v>
      </c>
      <c r="B72" s="30" t="s">
        <v>26</v>
      </c>
      <c r="C72" s="30"/>
      <c r="D72" s="30"/>
      <c r="E72" s="30"/>
      <c r="F72" s="30"/>
    </row>
    <row r="73" spans="1:6" x14ac:dyDescent="0.2">
      <c r="A73" s="47"/>
      <c r="B73" s="30" t="s">
        <v>27</v>
      </c>
      <c r="C73" s="30"/>
      <c r="D73" s="30"/>
      <c r="E73" s="30"/>
      <c r="F73" s="30"/>
    </row>
    <row r="74" spans="1:6" x14ac:dyDescent="0.2">
      <c r="A74" s="47" t="s">
        <v>12</v>
      </c>
      <c r="B74" s="30" t="s">
        <v>28</v>
      </c>
      <c r="C74" s="30"/>
      <c r="D74" s="30"/>
      <c r="E74" s="30"/>
      <c r="F74" s="30"/>
    </row>
    <row r="75" spans="1:6" x14ac:dyDescent="0.2">
      <c r="A75" s="47"/>
      <c r="B75" s="30" t="s">
        <v>29</v>
      </c>
      <c r="C75" s="30"/>
      <c r="D75" s="30"/>
      <c r="E75" s="30"/>
      <c r="F75" s="30"/>
    </row>
    <row r="76" spans="1:6" x14ac:dyDescent="0.2">
      <c r="A76" s="47" t="s">
        <v>12</v>
      </c>
      <c r="B76" s="47" t="s">
        <v>30</v>
      </c>
      <c r="C76" s="47"/>
      <c r="D76" s="47"/>
      <c r="E76" s="47"/>
      <c r="F76" s="47"/>
    </row>
    <row r="77" spans="1:6" x14ac:dyDescent="0.2">
      <c r="A77" s="47" t="s">
        <v>12</v>
      </c>
      <c r="B77" s="47" t="s">
        <v>31</v>
      </c>
      <c r="C77" s="47"/>
      <c r="D77" s="47"/>
      <c r="E77" s="47"/>
      <c r="F77" s="47"/>
    </row>
    <row r="78" spans="1:6" x14ac:dyDescent="0.2">
      <c r="A78" s="47"/>
      <c r="B78" s="47" t="s">
        <v>32</v>
      </c>
      <c r="C78" s="47"/>
      <c r="D78" s="47"/>
      <c r="E78" s="47"/>
      <c r="F78" s="47"/>
    </row>
    <row r="79" spans="1:6" x14ac:dyDescent="0.2">
      <c r="A79" s="47" t="s">
        <v>12</v>
      </c>
      <c r="B79" s="47" t="s">
        <v>33</v>
      </c>
      <c r="C79" s="47"/>
      <c r="D79" s="47"/>
      <c r="E79" s="47"/>
      <c r="F79" s="47"/>
    </row>
    <row r="80" spans="1:6" x14ac:dyDescent="0.2">
      <c r="A80" s="47" t="s">
        <v>12</v>
      </c>
      <c r="B80" s="30" t="s">
        <v>34</v>
      </c>
      <c r="C80" s="30"/>
      <c r="D80" s="30"/>
      <c r="E80" s="30"/>
      <c r="F80" s="30"/>
    </row>
    <row r="81" spans="1:6" x14ac:dyDescent="0.2">
      <c r="A81" s="47"/>
      <c r="B81" s="30" t="s">
        <v>35</v>
      </c>
      <c r="C81" s="30"/>
      <c r="D81" s="30"/>
      <c r="E81" s="30"/>
      <c r="F81" s="30"/>
    </row>
    <row r="82" spans="1:6" x14ac:dyDescent="0.2">
      <c r="A82" s="47"/>
      <c r="B82" s="30" t="s">
        <v>36</v>
      </c>
      <c r="C82" s="30"/>
      <c r="D82" s="30"/>
      <c r="E82" s="30"/>
      <c r="F82" s="30"/>
    </row>
    <row r="83" spans="1:6" x14ac:dyDescent="0.2">
      <c r="A83" s="47" t="s">
        <v>12</v>
      </c>
      <c r="B83" s="30" t="s">
        <v>37</v>
      </c>
      <c r="C83" s="30"/>
      <c r="D83" s="30"/>
      <c r="E83" s="30"/>
      <c r="F83" s="30"/>
    </row>
    <row r="84" spans="1:6" x14ac:dyDescent="0.2">
      <c r="A84" s="47"/>
      <c r="B84" s="30" t="s">
        <v>38</v>
      </c>
      <c r="C84" s="30"/>
      <c r="D84" s="30"/>
      <c r="E84" s="30"/>
      <c r="F84" s="30"/>
    </row>
    <row r="85" spans="1:6" x14ac:dyDescent="0.2">
      <c r="A85" s="47" t="s">
        <v>12</v>
      </c>
      <c r="B85" s="47" t="s">
        <v>39</v>
      </c>
      <c r="C85" s="47"/>
      <c r="D85" s="47"/>
      <c r="E85" s="47"/>
      <c r="F85" s="47"/>
    </row>
    <row r="86" spans="1:6" x14ac:dyDescent="0.2">
      <c r="A86" s="47" t="s">
        <v>12</v>
      </c>
      <c r="B86" s="47" t="s">
        <v>40</v>
      </c>
      <c r="C86" s="47"/>
      <c r="D86" s="47"/>
      <c r="E86" s="47"/>
      <c r="F86" s="47"/>
    </row>
    <row r="87" spans="1:6" x14ac:dyDescent="0.2">
      <c r="A87" s="47" t="s">
        <v>12</v>
      </c>
      <c r="B87" s="30" t="s">
        <v>41</v>
      </c>
      <c r="C87" s="30"/>
      <c r="D87" s="30"/>
      <c r="E87" s="30"/>
      <c r="F87" s="30"/>
    </row>
    <row r="88" spans="1:6" x14ac:dyDescent="0.2">
      <c r="A88" s="47"/>
      <c r="B88" s="30" t="s">
        <v>42</v>
      </c>
      <c r="C88" s="30"/>
      <c r="D88" s="30"/>
      <c r="E88" s="30"/>
      <c r="F88" s="30"/>
    </row>
    <row r="89" spans="1:6" x14ac:dyDescent="0.2">
      <c r="A89" s="47" t="s">
        <v>12</v>
      </c>
      <c r="B89" s="30" t="s">
        <v>43</v>
      </c>
      <c r="C89" s="30"/>
      <c r="D89" s="30"/>
      <c r="E89" s="30"/>
      <c r="F89" s="30"/>
    </row>
    <row r="90" spans="1:6" x14ac:dyDescent="0.2">
      <c r="A90" s="47"/>
      <c r="B90" s="30" t="s">
        <v>44</v>
      </c>
      <c r="C90" s="30"/>
      <c r="D90" s="30"/>
      <c r="E90" s="30"/>
      <c r="F90" s="30"/>
    </row>
    <row r="91" spans="1:6" x14ac:dyDescent="0.2">
      <c r="A91" s="47" t="s">
        <v>12</v>
      </c>
      <c r="B91" s="47" t="s">
        <v>45</v>
      </c>
      <c r="C91" s="47"/>
      <c r="D91" s="47"/>
      <c r="E91" s="47"/>
      <c r="F91" s="47"/>
    </row>
    <row r="92" spans="1:6" x14ac:dyDescent="0.2">
      <c r="A92" s="47"/>
      <c r="B92" s="47" t="s">
        <v>46</v>
      </c>
      <c r="C92" s="47"/>
      <c r="D92" s="47"/>
      <c r="E92" s="47"/>
      <c r="F92" s="47"/>
    </row>
    <row r="93" spans="1:6" x14ac:dyDescent="0.2">
      <c r="A93" s="47" t="s">
        <v>12</v>
      </c>
      <c r="B93" s="30" t="s">
        <v>47</v>
      </c>
      <c r="C93" s="30"/>
      <c r="D93" s="30"/>
      <c r="E93" s="30"/>
      <c r="F93" s="30"/>
    </row>
    <row r="94" spans="1:6" x14ac:dyDescent="0.2">
      <c r="A94" s="47"/>
      <c r="B94" s="30" t="s">
        <v>48</v>
      </c>
      <c r="C94" s="30"/>
      <c r="D94" s="30"/>
      <c r="E94" s="30"/>
      <c r="F94" s="30"/>
    </row>
    <row r="95" spans="1:6" x14ac:dyDescent="0.2">
      <c r="A95" s="47"/>
      <c r="B95" s="30" t="s">
        <v>49</v>
      </c>
      <c r="C95" s="30"/>
      <c r="D95" s="30"/>
      <c r="E95" s="30"/>
      <c r="F95" s="30"/>
    </row>
    <row r="96" spans="1:6" x14ac:dyDescent="0.2">
      <c r="A96" s="47" t="s">
        <v>12</v>
      </c>
      <c r="B96" s="30" t="s">
        <v>50</v>
      </c>
      <c r="C96" s="48"/>
      <c r="D96" s="48"/>
      <c r="E96" s="48"/>
      <c r="F96" s="48"/>
    </row>
    <row r="97" spans="1:6" x14ac:dyDescent="0.2">
      <c r="A97" s="47"/>
      <c r="B97" s="30" t="s">
        <v>51</v>
      </c>
      <c r="C97" s="48"/>
      <c r="D97" s="48"/>
      <c r="E97" s="48"/>
      <c r="F97" s="48"/>
    </row>
    <row r="98" spans="1:6" x14ac:dyDescent="0.2">
      <c r="A98" s="47"/>
      <c r="B98" s="30" t="s">
        <v>52</v>
      </c>
      <c r="C98" s="48"/>
      <c r="D98" s="48"/>
      <c r="E98" s="48"/>
      <c r="F98" s="48"/>
    </row>
    <row r="99" spans="1:6" x14ac:dyDescent="0.2">
      <c r="A99" s="47" t="s">
        <v>12</v>
      </c>
      <c r="B99" s="30" t="s">
        <v>53</v>
      </c>
      <c r="C99" s="30"/>
      <c r="D99" s="30"/>
      <c r="E99" s="30"/>
      <c r="F99" s="30"/>
    </row>
    <row r="100" spans="1:6" x14ac:dyDescent="0.2">
      <c r="A100" s="47"/>
      <c r="B100" s="30" t="s">
        <v>54</v>
      </c>
      <c r="C100" s="30"/>
      <c r="D100" s="30"/>
      <c r="E100" s="30"/>
      <c r="F100" s="30"/>
    </row>
    <row r="101" spans="1:6" x14ac:dyDescent="0.2">
      <c r="A101" s="47" t="s">
        <v>12</v>
      </c>
      <c r="B101" s="30" t="s">
        <v>55</v>
      </c>
      <c r="C101" s="30"/>
      <c r="D101" s="30"/>
      <c r="E101" s="30"/>
      <c r="F101" s="30"/>
    </row>
    <row r="102" spans="1:6" x14ac:dyDescent="0.2">
      <c r="A102" s="47"/>
      <c r="B102" s="30" t="s">
        <v>56</v>
      </c>
      <c r="C102" s="30"/>
      <c r="D102" s="30"/>
      <c r="E102" s="30"/>
      <c r="F102" s="30"/>
    </row>
    <row r="103" spans="1:6" x14ac:dyDescent="0.2">
      <c r="A103" s="47"/>
      <c r="B103" s="30" t="s">
        <v>57</v>
      </c>
      <c r="C103" s="30"/>
      <c r="D103" s="30"/>
      <c r="E103" s="30"/>
      <c r="F103" s="30"/>
    </row>
    <row r="104" spans="1:6" x14ac:dyDescent="0.2">
      <c r="A104" s="47"/>
      <c r="B104" s="30" t="s">
        <v>58</v>
      </c>
      <c r="C104" s="30"/>
      <c r="D104" s="30"/>
      <c r="E104" s="30"/>
      <c r="F104" s="30"/>
    </row>
    <row r="105" spans="1:6" x14ac:dyDescent="0.2">
      <c r="A105" s="47" t="s">
        <v>12</v>
      </c>
      <c r="B105" s="30" t="s">
        <v>59</v>
      </c>
      <c r="C105" s="30"/>
      <c r="D105" s="30"/>
      <c r="E105" s="30"/>
      <c r="F105" s="30"/>
    </row>
    <row r="106" spans="1:6" x14ac:dyDescent="0.2">
      <c r="A106" s="47"/>
      <c r="B106" s="30" t="s">
        <v>60</v>
      </c>
      <c r="C106" s="30"/>
      <c r="D106" s="30"/>
      <c r="E106" s="30"/>
      <c r="F106" s="30"/>
    </row>
    <row r="107" spans="1:6" x14ac:dyDescent="0.2">
      <c r="A107" s="47" t="s">
        <v>12</v>
      </c>
      <c r="B107" s="53" t="s">
        <v>61</v>
      </c>
      <c r="C107" s="53"/>
      <c r="D107" s="53"/>
      <c r="E107" s="53"/>
      <c r="F107" s="53"/>
    </row>
    <row r="108" spans="1:6" x14ac:dyDescent="0.2">
      <c r="A108" s="47"/>
      <c r="B108" s="53" t="s">
        <v>62</v>
      </c>
      <c r="C108" s="53"/>
      <c r="D108" s="53"/>
      <c r="E108" s="53"/>
      <c r="F108" s="53"/>
    </row>
    <row r="109" spans="1:6" x14ac:dyDescent="0.2">
      <c r="A109" s="47"/>
      <c r="B109" s="53" t="s">
        <v>63</v>
      </c>
      <c r="C109" s="53"/>
      <c r="D109" s="53"/>
      <c r="E109" s="53"/>
      <c r="F109" s="53"/>
    </row>
  </sheetData>
  <pageMargins left="0.98425196850393704" right="0.19685039370078741" top="0.78740157480314965" bottom="0.78740157480314965" header="0.78740157480314965" footer="0.31496062992125984"/>
  <pageSetup paperSize="9" fitToWidth="0" fitToHeight="0" pageOrder="overThenDown" orientation="portrait" r:id="rId1"/>
  <headerFooter alignWithMargins="0">
    <oddFooter>&amp;C&amp;10Stran &amp;P od &amp;N</oddFooter>
  </headerFooter>
  <rowBreaks count="2" manualBreakCount="2">
    <brk id="41" man="1"/>
    <brk id="56" man="1"/>
  </rowBreaks>
  <colBreaks count="1" manualBreakCount="1">
    <brk id="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8:IV50"/>
  <sheetViews>
    <sheetView view="pageBreakPreview" topLeftCell="A37" zoomScaleNormal="100" zoomScaleSheetLayoutView="100" workbookViewId="0">
      <selection activeCell="B44" sqref="B44"/>
    </sheetView>
  </sheetViews>
  <sheetFormatPr defaultRowHeight="14.25" x14ac:dyDescent="0.2"/>
  <cols>
    <col min="1" max="1" width="4.375" style="31" customWidth="1"/>
    <col min="2" max="2" width="30.375" style="32" customWidth="1"/>
    <col min="3" max="3" width="8.5" style="33" customWidth="1"/>
    <col min="4" max="4" width="9.625" style="35" customWidth="1"/>
    <col min="5" max="5" width="14.25" style="34" customWidth="1"/>
    <col min="6" max="6" width="17.25" style="34" customWidth="1"/>
    <col min="7" max="7" width="11.375" style="35" customWidth="1"/>
    <col min="8" max="256" width="8.5" style="35" customWidth="1"/>
    <col min="257" max="1024" width="10.75" customWidth="1"/>
    <col min="1025" max="1025" width="9" customWidth="1"/>
  </cols>
  <sheetData>
    <row r="8" spans="1:6" x14ac:dyDescent="0.2">
      <c r="C8" s="33" t="s">
        <v>64</v>
      </c>
      <c r="D8" s="33" t="s">
        <v>65</v>
      </c>
      <c r="E8" s="34" t="s">
        <v>66</v>
      </c>
      <c r="F8" s="34" t="s">
        <v>67</v>
      </c>
    </row>
    <row r="9" spans="1:6" ht="15.75" x14ac:dyDescent="0.2">
      <c r="A9" s="36" t="s">
        <v>6</v>
      </c>
      <c r="B9" s="37" t="s">
        <v>137</v>
      </c>
    </row>
    <row r="10" spans="1:6" s="35" customFormat="1" ht="12.75" x14ac:dyDescent="0.2">
      <c r="A10" s="31"/>
      <c r="B10" s="32"/>
    </row>
    <row r="11" spans="1:6" s="35" customFormat="1" ht="15.75" x14ac:dyDescent="0.2">
      <c r="A11" s="36" t="s">
        <v>7</v>
      </c>
      <c r="B11" s="37" t="s">
        <v>79</v>
      </c>
    </row>
    <row r="12" spans="1:6" s="35" customFormat="1" ht="12.75" x14ac:dyDescent="0.2">
      <c r="A12" s="31"/>
      <c r="B12" s="32"/>
    </row>
    <row r="13" spans="1:6" s="35" customFormat="1" ht="127.5" x14ac:dyDescent="0.2">
      <c r="A13" s="31" t="s">
        <v>68</v>
      </c>
      <c r="B13" s="32" t="s">
        <v>80</v>
      </c>
      <c r="C13" s="33" t="s">
        <v>81</v>
      </c>
      <c r="D13" s="35">
        <v>1</v>
      </c>
      <c r="E13" s="34"/>
      <c r="F13" s="34">
        <f>D13*E13</f>
        <v>0</v>
      </c>
    </row>
    <row r="14" spans="1:6" s="35" customFormat="1" ht="12.75" x14ac:dyDescent="0.2">
      <c r="A14" s="31"/>
      <c r="B14" s="32"/>
      <c r="C14" s="33"/>
      <c r="E14" s="34"/>
      <c r="F14" s="34"/>
    </row>
    <row r="15" spans="1:6" s="35" customFormat="1" ht="51" x14ac:dyDescent="0.2">
      <c r="A15" s="31" t="s">
        <v>69</v>
      </c>
      <c r="B15" s="52" t="s">
        <v>82</v>
      </c>
      <c r="C15" s="51" t="s">
        <v>81</v>
      </c>
      <c r="D15" s="35">
        <v>1</v>
      </c>
      <c r="F15" s="34">
        <f t="shared" ref="F15" si="0">D15*E15</f>
        <v>0</v>
      </c>
    </row>
    <row r="16" spans="1:6" s="35" customFormat="1" ht="12.75" x14ac:dyDescent="0.2">
      <c r="A16" s="31"/>
      <c r="B16" s="32"/>
    </row>
    <row r="17" spans="1:7" s="35" customFormat="1" ht="38.25" x14ac:dyDescent="0.2">
      <c r="A17" s="31" t="s">
        <v>70</v>
      </c>
      <c r="B17" s="52" t="s">
        <v>83</v>
      </c>
      <c r="C17" s="51" t="s">
        <v>81</v>
      </c>
      <c r="D17" s="35">
        <v>1</v>
      </c>
      <c r="F17" s="34">
        <f t="shared" ref="F17" si="1">D17*E17</f>
        <v>0</v>
      </c>
    </row>
    <row r="18" spans="1:7" s="35" customFormat="1" ht="12.75" x14ac:dyDescent="0.2">
      <c r="A18" s="31"/>
      <c r="B18" s="32"/>
    </row>
    <row r="19" spans="1:7" s="35" customFormat="1" ht="13.5" thickBot="1" x14ac:dyDescent="0.25">
      <c r="A19" s="31"/>
      <c r="B19" s="42" t="s">
        <v>84</v>
      </c>
      <c r="C19" s="43"/>
      <c r="D19" s="44"/>
      <c r="E19" s="45"/>
      <c r="F19" s="46">
        <f>SUM(F13:F18)</f>
        <v>0</v>
      </c>
    </row>
    <row r="20" spans="1:7" ht="16.5" thickTop="1" x14ac:dyDescent="0.2">
      <c r="A20" s="36" t="s">
        <v>8</v>
      </c>
      <c r="B20" s="37" t="s">
        <v>86</v>
      </c>
      <c r="F20" s="38"/>
      <c r="G20" s="41"/>
    </row>
    <row r="21" spans="1:7" x14ac:dyDescent="0.2">
      <c r="A21" s="39"/>
      <c r="B21" s="40"/>
      <c r="F21" s="38"/>
      <c r="G21" s="41"/>
    </row>
    <row r="22" spans="1:7" ht="229.5" x14ac:dyDescent="0.2">
      <c r="A22" s="31" t="s">
        <v>68</v>
      </c>
      <c r="B22" s="32" t="s">
        <v>136</v>
      </c>
      <c r="G22" s="41"/>
    </row>
    <row r="23" spans="1:7" ht="25.5" x14ac:dyDescent="0.2">
      <c r="A23" s="31" t="s">
        <v>88</v>
      </c>
      <c r="B23" s="32" t="s">
        <v>89</v>
      </c>
      <c r="G23" s="41"/>
    </row>
    <row r="24" spans="1:7" ht="76.5" x14ac:dyDescent="0.2">
      <c r="A24" s="31" t="s">
        <v>90</v>
      </c>
      <c r="B24" s="32" t="s">
        <v>91</v>
      </c>
      <c r="G24" s="41"/>
    </row>
    <row r="25" spans="1:7" ht="89.25" x14ac:dyDescent="0.2">
      <c r="A25" s="31" t="s">
        <v>92</v>
      </c>
      <c r="B25" s="32" t="s">
        <v>93</v>
      </c>
      <c r="G25" s="41"/>
    </row>
    <row r="26" spans="1:7" ht="38.25" x14ac:dyDescent="0.2">
      <c r="A26" s="31" t="s">
        <v>94</v>
      </c>
      <c r="B26" s="32" t="s">
        <v>95</v>
      </c>
      <c r="C26" s="51"/>
      <c r="G26" s="41"/>
    </row>
    <row r="27" spans="1:7" ht="63.75" x14ac:dyDescent="0.2">
      <c r="A27" s="31" t="s">
        <v>96</v>
      </c>
      <c r="B27" s="32" t="s">
        <v>128</v>
      </c>
      <c r="C27" s="51"/>
      <c r="G27" s="41"/>
    </row>
    <row r="28" spans="1:7" ht="89.25" x14ac:dyDescent="0.2">
      <c r="A28" s="31" t="s">
        <v>97</v>
      </c>
      <c r="B28" s="32" t="s">
        <v>129</v>
      </c>
      <c r="C28" s="51"/>
      <c r="G28" s="41"/>
    </row>
    <row r="29" spans="1:7" ht="140.25" x14ac:dyDescent="0.2">
      <c r="A29" s="31" t="s">
        <v>98</v>
      </c>
      <c r="B29" s="32" t="s">
        <v>99</v>
      </c>
      <c r="C29" s="50"/>
      <c r="D29" s="49"/>
      <c r="E29" s="35"/>
      <c r="G29" s="41"/>
    </row>
    <row r="30" spans="1:7" ht="102" x14ac:dyDescent="0.2">
      <c r="A30" s="31" t="s">
        <v>100</v>
      </c>
      <c r="B30" s="32" t="s">
        <v>101</v>
      </c>
      <c r="C30" s="50"/>
      <c r="D30" s="49"/>
      <c r="E30" s="35"/>
      <c r="G30" s="41"/>
    </row>
    <row r="31" spans="1:7" ht="76.5" x14ac:dyDescent="0.2">
      <c r="A31" s="31" t="s">
        <v>103</v>
      </c>
      <c r="B31" s="32" t="s">
        <v>104</v>
      </c>
      <c r="C31" s="50"/>
      <c r="D31" s="49"/>
      <c r="E31" s="35"/>
      <c r="G31" s="41"/>
    </row>
    <row r="32" spans="1:7" ht="127.5" x14ac:dyDescent="0.2">
      <c r="A32" s="31" t="s">
        <v>105</v>
      </c>
      <c r="B32" s="32" t="s">
        <v>130</v>
      </c>
      <c r="C32" s="50"/>
      <c r="D32" s="49"/>
      <c r="E32" s="35"/>
      <c r="G32" s="41"/>
    </row>
    <row r="33" spans="1:7" ht="38.25" x14ac:dyDescent="0.2">
      <c r="A33" s="31" t="s">
        <v>106</v>
      </c>
      <c r="B33" s="32" t="s">
        <v>127</v>
      </c>
      <c r="C33" s="50"/>
      <c r="D33" s="49"/>
      <c r="E33" s="35"/>
      <c r="G33" s="41"/>
    </row>
    <row r="34" spans="1:7" ht="76.5" x14ac:dyDescent="0.2">
      <c r="A34" s="31" t="s">
        <v>107</v>
      </c>
      <c r="B34" s="32" t="s">
        <v>108</v>
      </c>
      <c r="C34" s="50"/>
      <c r="D34" s="49"/>
      <c r="E34" s="35"/>
      <c r="G34" s="41"/>
    </row>
    <row r="35" spans="1:7" ht="76.5" x14ac:dyDescent="0.2">
      <c r="A35" s="31" t="s">
        <v>109</v>
      </c>
      <c r="B35" s="32" t="s">
        <v>131</v>
      </c>
      <c r="C35" s="50"/>
      <c r="D35" s="49"/>
      <c r="E35" s="35"/>
      <c r="G35" s="41"/>
    </row>
    <row r="36" spans="1:7" ht="102" x14ac:dyDescent="0.2">
      <c r="A36" s="31" t="s">
        <v>110</v>
      </c>
      <c r="B36" s="32" t="s">
        <v>132</v>
      </c>
      <c r="C36" s="50"/>
      <c r="D36" s="49"/>
      <c r="E36" s="35"/>
      <c r="G36" s="41"/>
    </row>
    <row r="37" spans="1:7" ht="51" x14ac:dyDescent="0.2">
      <c r="A37" s="31" t="s">
        <v>111</v>
      </c>
      <c r="B37" s="32" t="s">
        <v>112</v>
      </c>
      <c r="C37" s="50"/>
      <c r="D37" s="49"/>
      <c r="E37" s="35"/>
      <c r="G37" s="41"/>
    </row>
    <row r="38" spans="1:7" ht="38.25" x14ac:dyDescent="0.2">
      <c r="A38" s="31" t="s">
        <v>113</v>
      </c>
      <c r="B38" s="32" t="s">
        <v>102</v>
      </c>
      <c r="C38" s="50"/>
      <c r="D38" s="49"/>
      <c r="E38" s="35"/>
      <c r="G38" s="41"/>
    </row>
    <row r="39" spans="1:7" ht="76.5" x14ac:dyDescent="0.2">
      <c r="A39" s="31" t="s">
        <v>114</v>
      </c>
      <c r="B39" s="32" t="s">
        <v>133</v>
      </c>
      <c r="C39" s="50"/>
      <c r="D39" s="49"/>
      <c r="E39" s="35"/>
      <c r="G39" s="41"/>
    </row>
    <row r="40" spans="1:7" ht="38.25" x14ac:dyDescent="0.2">
      <c r="A40" s="31" t="s">
        <v>115</v>
      </c>
      <c r="B40" s="32" t="s">
        <v>124</v>
      </c>
      <c r="C40" s="50"/>
      <c r="D40" s="49"/>
      <c r="E40" s="35"/>
      <c r="G40" s="41"/>
    </row>
    <row r="41" spans="1:7" ht="165.75" x14ac:dyDescent="0.2">
      <c r="A41" s="31" t="s">
        <v>116</v>
      </c>
      <c r="B41" s="32" t="s">
        <v>134</v>
      </c>
      <c r="C41" s="50"/>
      <c r="D41" s="49"/>
      <c r="E41" s="35"/>
      <c r="G41" s="41"/>
    </row>
    <row r="42" spans="1:7" x14ac:dyDescent="0.2">
      <c r="A42" s="31" t="s">
        <v>118</v>
      </c>
      <c r="B42" s="32" t="s">
        <v>117</v>
      </c>
      <c r="C42" s="50"/>
      <c r="D42" s="49"/>
      <c r="E42" s="35"/>
      <c r="G42" s="41"/>
    </row>
    <row r="43" spans="1:7" ht="38.25" x14ac:dyDescent="0.2">
      <c r="A43" s="31" t="s">
        <v>119</v>
      </c>
      <c r="B43" s="32" t="s">
        <v>143</v>
      </c>
      <c r="C43" s="50"/>
      <c r="D43" s="49"/>
      <c r="E43" s="35"/>
      <c r="G43" s="41"/>
    </row>
    <row r="44" spans="1:7" x14ac:dyDescent="0.2">
      <c r="A44" s="31" t="s">
        <v>121</v>
      </c>
      <c r="B44" s="32" t="s">
        <v>120</v>
      </c>
      <c r="C44" s="50"/>
      <c r="D44" s="49"/>
      <c r="E44" s="35"/>
      <c r="G44" s="41"/>
    </row>
    <row r="45" spans="1:7" ht="25.5" x14ac:dyDescent="0.2">
      <c r="A45" s="31" t="s">
        <v>123</v>
      </c>
      <c r="B45" s="32" t="s">
        <v>122</v>
      </c>
      <c r="C45" s="50"/>
      <c r="D45" s="49"/>
      <c r="E45" s="35"/>
      <c r="G45" s="41"/>
    </row>
    <row r="46" spans="1:7" ht="25.5" x14ac:dyDescent="0.2">
      <c r="A46" s="31" t="s">
        <v>125</v>
      </c>
      <c r="B46" s="32" t="s">
        <v>126</v>
      </c>
      <c r="C46" s="50"/>
      <c r="D46" s="49"/>
      <c r="E46" s="35"/>
      <c r="G46" s="41"/>
    </row>
    <row r="47" spans="1:7" x14ac:dyDescent="0.2">
      <c r="B47" s="32" t="s">
        <v>135</v>
      </c>
      <c r="C47" s="51" t="s">
        <v>85</v>
      </c>
      <c r="D47" s="35">
        <v>1</v>
      </c>
      <c r="E47" s="35"/>
      <c r="F47" s="34">
        <f t="shared" ref="F47" si="2">D47*E47</f>
        <v>0</v>
      </c>
      <c r="G47" s="41"/>
    </row>
    <row r="48" spans="1:7" x14ac:dyDescent="0.2">
      <c r="C48" s="50"/>
      <c r="D48" s="49"/>
      <c r="E48" s="35"/>
      <c r="G48" s="41"/>
    </row>
    <row r="49" spans="2:7" ht="15" thickBot="1" x14ac:dyDescent="0.25">
      <c r="B49" s="42" t="s">
        <v>87</v>
      </c>
      <c r="C49" s="43"/>
      <c r="D49" s="44"/>
      <c r="E49" s="45"/>
      <c r="F49" s="46">
        <f>SUM(F22:F48)</f>
        <v>0</v>
      </c>
      <c r="G49" s="41"/>
    </row>
    <row r="50" spans="2:7" ht="15" thickTop="1" x14ac:dyDescent="0.2"/>
  </sheetData>
  <pageMargins left="0.98425196850393692" right="0.19685039370078702" top="0.78740157480314998" bottom="0.78740157480315021" header="0.78740157480314998" footer="0.31496062992126012"/>
  <pageSetup paperSize="9" scale="98" fitToWidth="0" fitToHeight="0" pageOrder="overThenDown" orientation="portrait" r:id="rId1"/>
  <headerFooter alignWithMargins="0">
    <oddFooter>&amp;C&amp;10Stran &amp;P od &amp;N</oddFooter>
  </headerFooter>
  <rowBreaks count="1" manualBreakCount="1">
    <brk id="19" max="16383" man="1"/>
  </rowBreaks>
  <drawing r:id="rId2"/>
</worksheet>
</file>

<file path=docProps/app.xml><?xml version="1.0" encoding="utf-8"?>
<Properties xmlns="http://schemas.openxmlformats.org/officeDocument/2006/extended-properties" xmlns:vt="http://schemas.openxmlformats.org/officeDocument/2006/docPropsVTypes">
  <TotalTime>443</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Rekapitulacija</vt:lpstr>
      <vt:lpstr>Popis del</vt:lpstr>
      <vt:lpstr>Rekapitulacija!Print_Area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Ervin</dc:creator>
  <cp:lastModifiedBy>Liljana Petruša</cp:lastModifiedBy>
  <cp:revision>8</cp:revision>
  <cp:lastPrinted>2021-03-03T09:16:15Z</cp:lastPrinted>
  <dcterms:created xsi:type="dcterms:W3CDTF">2004-02-10T12:38:31Z</dcterms:created>
  <dcterms:modified xsi:type="dcterms:W3CDTF">2021-03-03T11:53:01Z</dcterms:modified>
</cp:coreProperties>
</file>